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UATII 2007_2017\2017\Site\Actualizare documente 05.10.2017\"/>
    </mc:Choice>
  </mc:AlternateContent>
  <bookViews>
    <workbookView xWindow="0" yWindow="0" windowWidth="21600" windowHeight="9735" tabRatio="270"/>
  </bookViews>
  <sheets>
    <sheet name="Pontaj_cercetare" sheetId="3" r:id="rId1"/>
  </sheets>
  <definedNames>
    <definedName name="primazi">Pontaj_cercetare!$B$9</definedName>
    <definedName name="_xlnm.Print_Area" localSheetId="0">Pontaj_cercetare!$A$1:$AG$19</definedName>
  </definedNames>
  <calcPr calcId="171027" iterateDelta="1E-4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C9" i="3"/>
  <c r="D9" i="3" s="1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E14" i="3" l="1"/>
  <c r="AF14" i="3"/>
  <c r="AD14" i="3"/>
  <c r="B14" i="3" l="1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G14" i="3" l="1"/>
</calcChain>
</file>

<file path=xl/sharedStrings.xml><?xml version="1.0" encoding="utf-8"?>
<sst xmlns="http://schemas.openxmlformats.org/spreadsheetml/2006/main" count="14" uniqueCount="14">
  <si>
    <t>Universitatea Politehnica Timișoara</t>
  </si>
  <si>
    <t>Nume și prenume
 cadru didactic</t>
  </si>
  <si>
    <t>Total ore lucrate:</t>
  </si>
  <si>
    <t>Proiectul de Cercetare MNT-1523/2017</t>
  </si>
  <si>
    <t>08-10</t>
  </si>
  <si>
    <t>Departamentul de Sisteme Tehnice Integrate</t>
  </si>
  <si>
    <t>FOAIE COLECTIVĂ DE PREZENȚĂ - EVIDENȚA NUMĂRULUI DE ORE LUCRATE (PONTAJ)</t>
  </si>
  <si>
    <t>NUME Prenume</t>
  </si>
  <si>
    <t xml:space="preserve"> </t>
  </si>
  <si>
    <t>Director/Responsabil Proiect Cercetare</t>
  </si>
  <si>
    <t>Întocmit,</t>
  </si>
  <si>
    <t>Semnătură
 cadru didactic</t>
  </si>
  <si>
    <t>11-12</t>
  </si>
  <si>
    <t>08-09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</si>
</sst>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8]mmmm\ yyyy;@"/>
    <numFmt numFmtId="165" formatCode="[$-418]d\ mmm;@"/>
    <numFmt numFmtId="166" formatCode="[$-418]d\ \_x000a_mmm;@"/>
  </numFmts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6" fontId="4" fillId="0" borderId="2" xfId="0" applyNumberFormat="1" applyFont="1" applyBorder="1" applyAlignment="1" applyProtection="1">
      <alignment horizontal="center" vertical="center" wrapText="1" shrinkToFit="1"/>
      <protection locked="0"/>
    </xf>
    <xf numFmtId="166" fontId="4" fillId="0" borderId="2" xfId="0" applyNumberFormat="1" applyFont="1" applyBorder="1" applyAlignment="1" applyProtection="1">
      <alignment horizontal="center" vertical="center" wrapText="1" shrinkToFit="1"/>
    </xf>
    <xf numFmtId="165" fontId="4" fillId="0" borderId="0" xfId="0" applyNumberFormat="1" applyFont="1" applyAlignment="1" applyProtection="1">
      <alignment horizontal="center" vertical="center" wrapText="1"/>
      <protection locked="0"/>
    </xf>
    <xf numFmtId="49" fontId="6" fillId="0" borderId="1" xfId="1" quotePrefix="1" applyNumberFormat="1" applyFont="1" applyFill="1" applyAlignment="1" applyProtection="1">
      <alignment horizontal="center" vertical="center" wrapText="1"/>
      <protection locked="0"/>
    </xf>
    <xf numFmtId="0" fontId="4" fillId="0" borderId="2" xfId="0" quotePrefix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center" vertical="center" wrapText="1"/>
    </xf>
    <xf numFmtId="1" fontId="7" fillId="0" borderId="2" xfId="0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</cellXfs>
  <cellStyles count="2">
    <cellStyle name="Input" xfId="1" builtinId="20"/>
    <cellStyle name="Normal" xfId="0" builtinId="0"/>
  </cellStyles>
  <dxfs count="1">
    <dxf>
      <font>
        <color rgb="FFC00000"/>
      </font>
      <fill>
        <patternFill patternType="lightTrellis">
          <fgColor rgb="FFFF5050"/>
          <bgColor rgb="FFFFFFFF"/>
        </patternFill>
      </fill>
    </dxf>
  </dxfs>
  <tableStyles count="0" defaultTableStyle="TableStyleMedium2" defaultPivotStyle="PivotStyleLight16"/>
  <colors>
    <mruColors>
      <color rgb="FFFF505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17"/>
  <sheetViews>
    <sheetView tabSelected="1" workbookViewId="0">
      <selection activeCell="A10" sqref="A10:A13"/>
    </sheetView>
  </sheetViews>
  <sheetFormatPr defaultRowHeight="15" x14ac:dyDescent="0.25"/>
  <cols>
    <col min="1" max="1" width="19.7109375" style="1" customWidth="1"/>
    <col min="2" max="32" width="5.7109375" style="2" customWidth="1"/>
    <col min="33" max="33" width="16.140625" style="1" customWidth="1"/>
    <col min="34" max="16384" width="9.140625" style="1"/>
  </cols>
  <sheetData>
    <row r="1" spans="1:57" x14ac:dyDescent="0.25">
      <c r="A1" s="1" t="s">
        <v>0</v>
      </c>
    </row>
    <row r="2" spans="1:57" x14ac:dyDescent="0.25">
      <c r="A2" s="1" t="s">
        <v>5</v>
      </c>
    </row>
    <row r="4" spans="1:57" ht="18.75" x14ac:dyDescent="0.3">
      <c r="A4" s="22" t="s">
        <v>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spans="1:57" ht="18.75" x14ac:dyDescent="0.3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57" ht="18.75" x14ac:dyDescent="0.3">
      <c r="A6" s="24">
        <f>primazi</f>
        <v>43009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57" ht="18.75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57" s="5" customFormat="1" ht="15" customHeight="1" x14ac:dyDescent="0.25">
      <c r="A8" s="25" t="s">
        <v>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4"/>
      <c r="AE8" s="4"/>
      <c r="AF8" s="4"/>
      <c r="AG8" s="25" t="s">
        <v>11</v>
      </c>
    </row>
    <row r="9" spans="1:57" s="5" customFormat="1" ht="35.25" customHeight="1" x14ac:dyDescent="0.25">
      <c r="A9" s="25"/>
      <c r="B9" s="6">
        <v>43009</v>
      </c>
      <c r="C9" s="7">
        <f>B9+1</f>
        <v>43010</v>
      </c>
      <c r="D9" s="7">
        <f t="shared" ref="D9:AF9" si="0">C9+1</f>
        <v>43011</v>
      </c>
      <c r="E9" s="7">
        <f t="shared" si="0"/>
        <v>43012</v>
      </c>
      <c r="F9" s="7">
        <f t="shared" si="0"/>
        <v>43013</v>
      </c>
      <c r="G9" s="7">
        <f t="shared" si="0"/>
        <v>43014</v>
      </c>
      <c r="H9" s="7">
        <f t="shared" si="0"/>
        <v>43015</v>
      </c>
      <c r="I9" s="7">
        <f t="shared" si="0"/>
        <v>43016</v>
      </c>
      <c r="J9" s="7">
        <f t="shared" si="0"/>
        <v>43017</v>
      </c>
      <c r="K9" s="7">
        <f t="shared" si="0"/>
        <v>43018</v>
      </c>
      <c r="L9" s="7">
        <f t="shared" si="0"/>
        <v>43019</v>
      </c>
      <c r="M9" s="7">
        <f t="shared" si="0"/>
        <v>43020</v>
      </c>
      <c r="N9" s="7">
        <f t="shared" si="0"/>
        <v>43021</v>
      </c>
      <c r="O9" s="7">
        <f t="shared" si="0"/>
        <v>43022</v>
      </c>
      <c r="P9" s="7">
        <f t="shared" si="0"/>
        <v>43023</v>
      </c>
      <c r="Q9" s="7">
        <f t="shared" si="0"/>
        <v>43024</v>
      </c>
      <c r="R9" s="7">
        <f t="shared" si="0"/>
        <v>43025</v>
      </c>
      <c r="S9" s="7">
        <f t="shared" si="0"/>
        <v>43026</v>
      </c>
      <c r="T9" s="7">
        <f t="shared" si="0"/>
        <v>43027</v>
      </c>
      <c r="U9" s="7">
        <f t="shared" si="0"/>
        <v>43028</v>
      </c>
      <c r="V9" s="7">
        <f t="shared" si="0"/>
        <v>43029</v>
      </c>
      <c r="W9" s="7">
        <f t="shared" si="0"/>
        <v>43030</v>
      </c>
      <c r="X9" s="7">
        <f t="shared" si="0"/>
        <v>43031</v>
      </c>
      <c r="Y9" s="7">
        <f t="shared" si="0"/>
        <v>43032</v>
      </c>
      <c r="Z9" s="7">
        <f t="shared" si="0"/>
        <v>43033</v>
      </c>
      <c r="AA9" s="7">
        <f t="shared" si="0"/>
        <v>43034</v>
      </c>
      <c r="AB9" s="7">
        <f t="shared" si="0"/>
        <v>43035</v>
      </c>
      <c r="AC9" s="7">
        <f t="shared" si="0"/>
        <v>43036</v>
      </c>
      <c r="AD9" s="7">
        <f t="shared" si="0"/>
        <v>43037</v>
      </c>
      <c r="AE9" s="7">
        <f t="shared" si="0"/>
        <v>43038</v>
      </c>
      <c r="AF9" s="7">
        <f t="shared" si="0"/>
        <v>43039</v>
      </c>
      <c r="AG9" s="25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</row>
    <row r="10" spans="1:57" ht="37.5" x14ac:dyDescent="0.25">
      <c r="A10" s="16" t="s">
        <v>7</v>
      </c>
      <c r="B10" s="9"/>
      <c r="C10" s="9" t="s">
        <v>4</v>
      </c>
      <c r="D10" s="9" t="s">
        <v>13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9"/>
    </row>
    <row r="11" spans="1:57" ht="37.5" x14ac:dyDescent="0.25">
      <c r="A11" s="17"/>
      <c r="B11" s="9"/>
      <c r="C11" s="9"/>
      <c r="D11" s="9" t="s">
        <v>12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20"/>
    </row>
    <row r="12" spans="1:57" ht="18.75" x14ac:dyDescent="0.25">
      <c r="A12" s="17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20"/>
    </row>
    <row r="13" spans="1:57" ht="18.75" x14ac:dyDescent="0.25">
      <c r="A13" s="1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21"/>
    </row>
    <row r="14" spans="1:57" s="13" customFormat="1" ht="18.75" x14ac:dyDescent="0.25">
      <c r="A14" s="10" t="s">
        <v>2</v>
      </c>
      <c r="B14" s="11">
        <f t="shared" ref="B14:AC14" si="1">IFERROR(_xlfn.NUMBERVALUE(MID(B10, SEARCH("-",B10,1)+1,2))-_xlfn.NUMBERVALUE(LEFT(B10, SEARCH("-",B10,1)-1)),0)+
IFERROR(_xlfn.NUMBERVALUE(MID(B11, SEARCH("-",B11,1)+1,2))-_xlfn.NUMBERVALUE(LEFT(B11, SEARCH("-",B11,1)-1)),0)+
IFERROR(_xlfn.NUMBERVALUE(MID(B12, SEARCH("-",B12,1)+1,2))-_xlfn.NUMBERVALUE(LEFT(B12, SEARCH("-",B12,1)-1)),0)+
IFERROR(_xlfn.NUMBERVALUE(MID(B13, SEARCH("-",B13,1)+1,2))-_xlfn.NUMBERVALUE(LEFT(B13, SEARCH("-",B13,1)-1)),0)</f>
        <v>0</v>
      </c>
      <c r="C14" s="11">
        <f t="shared" si="1"/>
        <v>2</v>
      </c>
      <c r="D14" s="11">
        <f t="shared" si="1"/>
        <v>2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  <c r="N14" s="11">
        <f t="shared" si="1"/>
        <v>0</v>
      </c>
      <c r="O14" s="11">
        <f t="shared" si="1"/>
        <v>0</v>
      </c>
      <c r="P14" s="11">
        <f t="shared" si="1"/>
        <v>0</v>
      </c>
      <c r="Q14" s="11">
        <f t="shared" si="1"/>
        <v>0</v>
      </c>
      <c r="R14" s="11">
        <f t="shared" si="1"/>
        <v>0</v>
      </c>
      <c r="S14" s="11">
        <f t="shared" si="1"/>
        <v>0</v>
      </c>
      <c r="T14" s="11">
        <f t="shared" si="1"/>
        <v>0</v>
      </c>
      <c r="U14" s="11">
        <f t="shared" si="1"/>
        <v>0</v>
      </c>
      <c r="V14" s="11">
        <f t="shared" si="1"/>
        <v>0</v>
      </c>
      <c r="W14" s="11">
        <f t="shared" si="1"/>
        <v>0</v>
      </c>
      <c r="X14" s="11">
        <f t="shared" si="1"/>
        <v>0</v>
      </c>
      <c r="Y14" s="11">
        <f t="shared" si="1"/>
        <v>0</v>
      </c>
      <c r="Z14" s="11">
        <f t="shared" si="1"/>
        <v>0</v>
      </c>
      <c r="AA14" s="11">
        <f t="shared" si="1"/>
        <v>0</v>
      </c>
      <c r="AB14" s="11">
        <f t="shared" si="1"/>
        <v>0</v>
      </c>
      <c r="AC14" s="11">
        <f t="shared" si="1"/>
        <v>0</v>
      </c>
      <c r="AD14" s="11">
        <f t="shared" ref="AD14:AF14" si="2">IFERROR(_xlfn.NUMBERVALUE(MID(AD10, SEARCH("-",AD10,1)+1,2))-_xlfn.NUMBERVALUE(LEFT(AD10, SEARCH("-",AD10,1)-1)),0)+
IFERROR(_xlfn.NUMBERVALUE(MID(AD11, SEARCH("-",AD11,1)+1,2))-_xlfn.NUMBERVALUE(LEFT(AD11, SEARCH("-",AD11,1)-1)),0)+
IFERROR(_xlfn.NUMBERVALUE(MID(AD12, SEARCH("-",AD12,1)+1,2))-_xlfn.NUMBERVALUE(LEFT(AD12, SEARCH("-",AD12,1)-1)),0)+
IFERROR(_xlfn.NUMBERVALUE(MID(AD13, SEARCH("-",AD13,1)+1,2))-_xlfn.NUMBERVALUE(LEFT(AD13, SEARCH("-",AD13,1)-1)),0)</f>
        <v>0</v>
      </c>
      <c r="AE14" s="11">
        <f t="shared" si="2"/>
        <v>0</v>
      </c>
      <c r="AF14" s="11">
        <f t="shared" si="2"/>
        <v>0</v>
      </c>
      <c r="AG14" s="12">
        <f>SUM(B14:AF14)</f>
        <v>4</v>
      </c>
    </row>
    <row r="16" spans="1:57" x14ac:dyDescent="0.25">
      <c r="G16" s="2" t="s">
        <v>8</v>
      </c>
    </row>
    <row r="17" spans="1:33" x14ac:dyDescent="0.25">
      <c r="A17" s="14" t="s">
        <v>9</v>
      </c>
      <c r="AG17" s="15" t="s">
        <v>10</v>
      </c>
    </row>
  </sheetData>
  <sheetProtection algorithmName="SHA-512" hashValue="9wr3JKhKN97FFT5Lvt7A2/GAQdW/8G8uY6oUxaLARjUNPqF6opuBKhFx5jb4QQusDPE8KUpQK7XoYZ61XJs+/A==" saltValue="17nde8NO+12Zfr7zLp6+vA==" spinCount="100000" sheet="1" objects="1" scenarios="1"/>
  <mergeCells count="8">
    <mergeCell ref="A10:A13"/>
    <mergeCell ref="AG10:AG13"/>
    <mergeCell ref="A4:AG4"/>
    <mergeCell ref="A6:AG6"/>
    <mergeCell ref="A8:A9"/>
    <mergeCell ref="AG8:AG9"/>
    <mergeCell ref="A5:AG5"/>
    <mergeCell ref="B8:AC8"/>
  </mergeCells>
  <conditionalFormatting sqref="B10:AF13">
    <cfRule type="expression" dxfId="0" priority="1">
      <formula>OR(WEEKDAY(B$9,2)&gt;5,MONTH(B$9)&lt;&gt;MONTH(primazi))</formula>
    </cfRule>
  </conditionalFormatting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Pontaj_cercetare</vt:lpstr>
      <vt:lpstr>primazi</vt:lpstr>
      <vt:lpstr>Pontaj_cercetare!Print_Area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2017-09-29T14:54:03Z</cp:lastPrinted>
  <dcterms:created xsi:type="dcterms:W3CDTF">2017-09-27T09:06:03Z</dcterms:created>
  <dcterms:modified xsi:type="dcterms:W3CDTF">2017-10-11T05:04:57Z</dcterms:modified>
</cp:coreProperties>
</file>